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defaultThemeVersion="124226"/>
  <bookViews>
    <workbookView xWindow="0" yWindow="0" windowWidth="19440" windowHeight="8610"/>
  </bookViews>
  <sheets>
    <sheet name="9-11 класс" sheetId="2" r:id="rId1"/>
  </sheets>
  <externalReferences>
    <externalReference r:id="rId2"/>
    <externalReference r:id="rId3"/>
  </externalReferences>
  <definedNames>
    <definedName name="_xlnm._FilterDatabase" localSheetId="0" hidden="1">'9-11 класс'!$A$5:$V$27</definedName>
    <definedName name="klass" localSheetId="0">[1]Класс!$A$1:$A$4</definedName>
    <definedName name="pol" localSheetId="0">[1]пол!$A$1:$A$2</definedName>
    <definedName name="гражданство">[2]гражданство!$A$1:$A$2</definedName>
    <definedName name="_xlnm.Print_Titles" localSheetId="0">'9-11 класс'!$A:$G,'9-11 класс'!$5:$5</definedName>
    <definedName name="класс">[2]Класс!$A$1:$A$4</definedName>
    <definedName name="пол">[2]пол!$A$1:$A$2</definedName>
  </definedNames>
  <calcPr calcId="124519"/>
</workbook>
</file>

<file path=xl/calcChain.xml><?xml version="1.0" encoding="utf-8"?>
<calcChain xmlns="http://schemas.openxmlformats.org/spreadsheetml/2006/main">
  <c r="O7" i="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6" l="1"/>
  <c r="P12" l="1"/>
  <c r="P15"/>
  <c r="P16"/>
  <c r="P11"/>
  <c r="P21"/>
  <c r="P18"/>
  <c r="P25"/>
  <c r="P10"/>
  <c r="P9"/>
  <c r="P7"/>
  <c r="P26"/>
  <c r="P19"/>
  <c r="P14"/>
  <c r="P24"/>
  <c r="P8"/>
  <c r="P22"/>
  <c r="P13"/>
  <c r="P27"/>
  <c r="P6"/>
  <c r="P23"/>
  <c r="P17"/>
  <c r="P20"/>
  <c r="A8"/>
  <c r="A9" s="1"/>
  <c r="A10" s="1"/>
  <c r="A11" s="1"/>
  <c r="A12" s="1"/>
  <c r="A13" s="1"/>
  <c r="A14" s="1"/>
  <c r="A21"/>
  <c r="A18"/>
  <c r="A19" s="1"/>
  <c r="A22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<sst xmlns="http://schemas.openxmlformats.org/spreadsheetml/2006/main" count="247" uniqueCount="126">
  <si>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</si>
  <si>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</si>
  <si>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</si>
  <si>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</si>
  <si>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</si>
  <si>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</si>
  <si>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</si>
  <si>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</si>
  <si>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</si>
  <si>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</si>
  <si>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</si>
  <si>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</si>
  <si>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</si>
  <si>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</si>
  <si>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</si>
  <si>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</si>
  <si>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</si>
  <si>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</si>
  <si>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9-11 класс</t>
  </si>
  <si>
    <t>Великий Новгород</t>
  </si>
  <si>
    <t>муж.</t>
  </si>
  <si>
    <t>жен.</t>
  </si>
  <si>
    <t>Сергеевна</t>
  </si>
  <si>
    <t>Парфинский</t>
  </si>
  <si>
    <t>Немецкий язык</t>
  </si>
  <si>
    <t>Юрьевна</t>
  </si>
  <si>
    <t>Российская Федерация</t>
  </si>
  <si>
    <t>не имеются</t>
  </si>
  <si>
    <t>Феодориди</t>
  </si>
  <si>
    <t>Елена</t>
  </si>
  <si>
    <t>Муниципальное автономное общеобразовательное учреждение "Гимназия "Эврика"</t>
  </si>
  <si>
    <t>Муниципальное автономное общеобразовательное учреждение "Первая университетская гимназия имени академика В.В. Сороки"</t>
  </si>
  <si>
    <t>Муниципальное автономное общеобразовательное учреждение "Гимназия  "Гармония"</t>
  </si>
  <si>
    <t>Иванова</t>
  </si>
  <si>
    <t>Анна</t>
  </si>
  <si>
    <t>Кубе</t>
  </si>
  <si>
    <t>Александр</t>
  </si>
  <si>
    <t>Место проведения олимпиады</t>
  </si>
  <si>
    <t>Старорусский</t>
  </si>
  <si>
    <t>Свенович</t>
  </si>
  <si>
    <t>Муниципальное автономное общеобразовательное учреждение «Средняя школа п.Пола»</t>
  </si>
  <si>
    <t>Александров</t>
  </si>
  <si>
    <t>Екатерина</t>
  </si>
  <si>
    <t>Ефимова</t>
  </si>
  <si>
    <t>Муниципальное автономное общеобразовательное учреждение «Средняя общеобразовательная школа» г. Холма</t>
  </si>
  <si>
    <t>Константиновна</t>
  </si>
  <si>
    <t>Дарья</t>
  </si>
  <si>
    <t>Дмитриева</t>
  </si>
  <si>
    <t>Холмский</t>
  </si>
  <si>
    <t>Муниципальное  автономное общеобразовательное учреждение «Гимназия «Логос»</t>
  </si>
  <si>
    <t>Александровна</t>
  </si>
  <si>
    <t>София</t>
  </si>
  <si>
    <t>Тихонова</t>
  </si>
  <si>
    <t>Чудовский</t>
  </si>
  <si>
    <t>Муниципальное автономное общеобразовательное учреждение "Средняя общеобразовательная школа № 8"</t>
  </si>
  <si>
    <t>Андреевич</t>
  </si>
  <si>
    <t>Ярослав</t>
  </si>
  <si>
    <t>Титор</t>
  </si>
  <si>
    <t>муниципальное автономное общеобразовательное учреждение «Средняя школа № 4» г. Малая Вишера</t>
  </si>
  <si>
    <t>Алексеевна</t>
  </si>
  <si>
    <t>Полина</t>
  </si>
  <si>
    <t>Титова</t>
  </si>
  <si>
    <t>Маловишерский</t>
  </si>
  <si>
    <t>Муниципальное автономное общеобразовательное учреждение "Гимназия "Исток"</t>
  </si>
  <si>
    <t>Артемович</t>
  </si>
  <si>
    <t>Сысоев</t>
  </si>
  <si>
    <t>Викторовна</t>
  </si>
  <si>
    <t>Седова</t>
  </si>
  <si>
    <t>Муниципальное  автономное общеобразовательное учреждение «Средняя общеобразовательная школа №1 им. Н.А.Некрасова»</t>
  </si>
  <si>
    <t>Данъёрбековна</t>
  </si>
  <si>
    <t>Гавхарой</t>
  </si>
  <si>
    <t>Нишонова</t>
  </si>
  <si>
    <t>Андреевна</t>
  </si>
  <si>
    <t>Ульяна</t>
  </si>
  <si>
    <t>Нифантова</t>
  </si>
  <si>
    <t>Муниципальное автономное общеобразовательное учреждение «Средняя школа д. Мойка»</t>
  </si>
  <si>
    <t>Никитина</t>
  </si>
  <si>
    <t>Батецкий</t>
  </si>
  <si>
    <t>Олеговна</t>
  </si>
  <si>
    <t>Софья</t>
  </si>
  <si>
    <t>Князева</t>
  </si>
  <si>
    <t>Надежда</t>
  </si>
  <si>
    <t>Жежкун</t>
  </si>
  <si>
    <t>Антоновна</t>
  </si>
  <si>
    <t>Григорьева</t>
  </si>
  <si>
    <t>Муниципальное автономное общеобразовательное учреждение "Гимназия "Новоскул"</t>
  </si>
  <si>
    <t>Мария</t>
  </si>
  <si>
    <t>Галинко</t>
  </si>
  <si>
    <t>Вольнова</t>
  </si>
  <si>
    <t>Денисовна</t>
  </si>
  <si>
    <t>Волкова</t>
  </si>
  <si>
    <t>Муниципальное автономное общеобразовательное учреждение  "Средняя общеобразовательная школа № 26 с углублённым изучением химии и биологии"</t>
  </si>
  <si>
    <t>Васильева</t>
  </si>
  <si>
    <t>Ивановна</t>
  </si>
  <si>
    <t>Анастасия</t>
  </si>
  <si>
    <t>Дмитриевич</t>
  </si>
  <si>
    <t>Михаил</t>
  </si>
  <si>
    <t xml:space="preserve">Бреев </t>
  </si>
  <si>
    <t>19.02.2022, 21.02.2022</t>
  </si>
  <si>
    <t>ВНЯ 9-1</t>
  </si>
  <si>
    <t>ВНЯ 9-2</t>
  </si>
  <si>
    <t>ВНЯ 9-4</t>
  </si>
  <si>
    <t>ВНЯ 9-5</t>
  </si>
  <si>
    <t>ВНЯ 9-6</t>
  </si>
  <si>
    <t>ВНЯ 9-7</t>
  </si>
  <si>
    <t>ВНЯ 9-13</t>
  </si>
  <si>
    <t>ВНЯ 9-15</t>
  </si>
  <si>
    <t>ВНЯ 9-17</t>
  </si>
  <si>
    <t>ВНЯ 9-18</t>
  </si>
  <si>
    <t>ВНЯ 10-3</t>
  </si>
  <si>
    <t>ВНЯ 10-11</t>
  </si>
  <si>
    <t>ВНЯ 10-16</t>
  </si>
  <si>
    <t>ВНЯ11-9</t>
  </si>
  <si>
    <t>ВНЯ11-10</t>
  </si>
  <si>
    <t>ВНЯ11-14</t>
  </si>
  <si>
    <t>ВНЯ11-20</t>
  </si>
  <si>
    <t>срня11-1</t>
  </si>
  <si>
    <t>срня9-2</t>
  </si>
  <si>
    <t>Результат (балл)                120 бал</t>
  </si>
  <si>
    <t>Чтение 20 бал</t>
  </si>
  <si>
    <t>Аудирование15 бал</t>
  </si>
  <si>
    <t>Лексика+грамм 20 бал</t>
  </si>
  <si>
    <t>Лингвостран 20 бал</t>
  </si>
  <si>
    <t>Письмо 20 бал</t>
  </si>
  <si>
    <t>Устный тур 25 бал</t>
  </si>
  <si>
    <t>Результат             100 бал.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</si>
</sst>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9" fillId="0" borderId="1" xfId="0" applyFont="1" applyFill="1" applyBorder="1" applyAlignment="1">
      <alignment horizontal="left" vertical="center"/>
    </xf>
    <xf numFmtId="0" fontId="25" fillId="0" borderId="0" xfId="0" applyFont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top" wrapText="1"/>
      <protection locked="0"/>
    </xf>
    <xf numFmtId="14" fontId="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1" xfId="0" applyFont="1" applyFill="1" applyBorder="1" applyAlignment="1" applyProtection="1">
      <alignment horizontal="center" vertical="center" wrapText="1"/>
      <protection locked="0"/>
    </xf>
    <xf numFmtId="14" fontId="27" fillId="26" borderId="1" xfId="0" applyNumberFormat="1" applyFont="1" applyFill="1" applyBorder="1" applyAlignment="1">
      <alignment horizontal="center" vertical="center" wrapText="1"/>
    </xf>
    <xf numFmtId="14" fontId="28" fillId="26" borderId="1" xfId="0" applyNumberFormat="1" applyFont="1" applyFill="1" applyBorder="1" applyAlignment="1">
      <alignment horizontal="center" vertical="center" wrapText="1"/>
    </xf>
    <xf numFmtId="14" fontId="27" fillId="26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center" vertical="center" wrapText="1"/>
    </xf>
  </cellXfs>
  <cellStyles count="5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Обычный 7" xfId="54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/>
      <sheetData sheetId="14">
        <row r="1">
          <cell r="A1" t="str">
            <v>9 класс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topLeftCell="C1" zoomScale="90" zoomScaleNormal="90" workbookViewId="0">
      <selection activeCell="G27" sqref="F27:G27"/>
    </sheetView>
  </sheetViews>
  <sheetFormatPr defaultRowHeight="15"/>
  <cols>
    <col min="1" max="1" width="8" style="1" customWidth="1"/>
    <col min="2" max="2" width="10.28515625" style="2" customWidth="1"/>
    <col min="3" max="3" width="15.5703125" style="2" customWidth="1"/>
    <col min="4" max="4" width="16.85546875" customWidth="1"/>
    <col min="5" max="5" width="15" customWidth="1"/>
    <col min="6" max="6" width="13.7109375" customWidth="1"/>
    <col min="7" max="7" width="16.42578125" customWidth="1"/>
    <col min="8" max="8" width="7.140625" style="1" hidden="1" customWidth="1"/>
    <col min="9" max="9" width="12.28515625" hidden="1" customWidth="1"/>
    <col min="10" max="10" width="13.42578125" style="7" hidden="1" customWidth="1"/>
    <col min="11" max="11" width="15.5703125" hidden="1" customWidth="1"/>
    <col min="12" max="12" width="39.28515625" customWidth="1"/>
    <col min="13" max="13" width="10.5703125" style="1" customWidth="1"/>
    <col min="14" max="15" width="13.140625" customWidth="1"/>
    <col min="16" max="16" width="11.42578125" customWidth="1"/>
    <col min="17" max="19" width="6.7109375" customWidth="1"/>
    <col min="20" max="20" width="9.5703125" customWidth="1"/>
    <col min="21" max="21" width="6.7109375" customWidth="1"/>
    <col min="22" max="22" width="9.85546875" customWidth="1"/>
  </cols>
  <sheetData>
    <row r="1" spans="1:22" ht="25.5">
      <c r="E1" s="6" t="s">
        <v>17</v>
      </c>
      <c r="F1" s="6" t="s">
        <v>16</v>
      </c>
    </row>
    <row r="2" spans="1:22" ht="21.75" customHeight="1">
      <c r="E2" s="6" t="s">
        <v>15</v>
      </c>
      <c r="F2" s="6" t="s">
        <v>24</v>
      </c>
    </row>
    <row r="3" spans="1:22">
      <c r="E3" s="6" t="s">
        <v>14</v>
      </c>
      <c r="F3" s="6" t="s">
        <v>18</v>
      </c>
    </row>
    <row r="4" spans="1:22" ht="25.5">
      <c r="E4" s="6" t="s">
        <v>13</v>
      </c>
      <c r="F4" s="6" t="s">
        <v>98</v>
      </c>
      <c r="G4" s="9"/>
    </row>
    <row r="5" spans="1:22" ht="75">
      <c r="A5" s="5" t="s">
        <v>12</v>
      </c>
      <c r="B5" s="5" t="s">
        <v>11</v>
      </c>
      <c r="C5" s="5" t="s">
        <v>37</v>
      </c>
      <c r="D5" s="5" t="s">
        <v>10</v>
      </c>
      <c r="E5" s="5" t="s">
        <v>9</v>
      </c>
      <c r="F5" s="5" t="s">
        <v>8</v>
      </c>
      <c r="G5" s="5" t="s">
        <v>7</v>
      </c>
      <c r="H5" s="5" t="s">
        <v>5</v>
      </c>
      <c r="I5" s="5" t="s">
        <v>6</v>
      </c>
      <c r="J5" s="5" t="s">
        <v>4</v>
      </c>
      <c r="K5" s="5" t="s">
        <v>3</v>
      </c>
      <c r="L5" s="5" t="s">
        <v>2</v>
      </c>
      <c r="M5" s="5" t="s">
        <v>1</v>
      </c>
      <c r="N5" s="5" t="s">
        <v>0</v>
      </c>
      <c r="O5" s="5" t="s">
        <v>125</v>
      </c>
      <c r="P5" s="5" t="s">
        <v>118</v>
      </c>
      <c r="Q5" s="5" t="s">
        <v>120</v>
      </c>
      <c r="R5" s="5" t="s">
        <v>119</v>
      </c>
      <c r="S5" s="5" t="s">
        <v>121</v>
      </c>
      <c r="T5" s="5" t="s">
        <v>122</v>
      </c>
      <c r="U5" s="5" t="s">
        <v>123</v>
      </c>
      <c r="V5" s="5" t="s">
        <v>124</v>
      </c>
    </row>
    <row r="6" spans="1:22" ht="57" customHeight="1">
      <c r="A6" s="4">
        <v>1</v>
      </c>
      <c r="B6" s="3" t="s">
        <v>115</v>
      </c>
      <c r="C6" s="17" t="s">
        <v>19</v>
      </c>
      <c r="D6" s="16" t="s">
        <v>19</v>
      </c>
      <c r="E6" s="8" t="s">
        <v>28</v>
      </c>
      <c r="F6" s="8" t="s">
        <v>29</v>
      </c>
      <c r="G6" s="8" t="s">
        <v>25</v>
      </c>
      <c r="H6" s="19" t="s">
        <v>21</v>
      </c>
      <c r="I6" s="20">
        <v>38143</v>
      </c>
      <c r="J6" s="13" t="s">
        <v>26</v>
      </c>
      <c r="K6" s="13" t="s">
        <v>27</v>
      </c>
      <c r="L6" s="12" t="s">
        <v>31</v>
      </c>
      <c r="M6" s="11">
        <v>11</v>
      </c>
      <c r="N6" s="10"/>
      <c r="O6" s="27">
        <f>P6*0.834</f>
        <v>79.22999999999999</v>
      </c>
      <c r="P6" s="4">
        <f t="shared" ref="P6:P27" si="0">SUM(Q6:V6)</f>
        <v>95</v>
      </c>
      <c r="Q6" s="3">
        <v>13</v>
      </c>
      <c r="R6" s="3">
        <v>14</v>
      </c>
      <c r="S6" s="3">
        <v>11</v>
      </c>
      <c r="T6" s="3">
        <v>18</v>
      </c>
      <c r="U6" s="3">
        <v>14</v>
      </c>
      <c r="V6" s="3">
        <v>25</v>
      </c>
    </row>
    <row r="7" spans="1:22" ht="50.25" customHeight="1">
      <c r="A7" s="4">
        <v>2</v>
      </c>
      <c r="B7" s="3" t="s">
        <v>110</v>
      </c>
      <c r="C7" s="17" t="s">
        <v>19</v>
      </c>
      <c r="D7" s="16" t="s">
        <v>19</v>
      </c>
      <c r="E7" s="8" t="s">
        <v>35</v>
      </c>
      <c r="F7" s="8" t="s">
        <v>36</v>
      </c>
      <c r="G7" s="8" t="s">
        <v>39</v>
      </c>
      <c r="H7" s="19" t="s">
        <v>20</v>
      </c>
      <c r="I7" s="21">
        <v>38530</v>
      </c>
      <c r="J7" s="13" t="s">
        <v>26</v>
      </c>
      <c r="K7" s="13" t="s">
        <v>27</v>
      </c>
      <c r="L7" s="12" t="s">
        <v>32</v>
      </c>
      <c r="M7" s="11">
        <v>10</v>
      </c>
      <c r="N7" s="10"/>
      <c r="O7" s="27">
        <f t="shared" ref="O7:O27" si="1">P7*0.834</f>
        <v>75.06</v>
      </c>
      <c r="P7" s="4">
        <f t="shared" si="0"/>
        <v>90</v>
      </c>
      <c r="Q7" s="3">
        <v>13</v>
      </c>
      <c r="R7" s="3">
        <v>15</v>
      </c>
      <c r="S7" s="3">
        <v>14</v>
      </c>
      <c r="T7" s="3">
        <v>10</v>
      </c>
      <c r="U7" s="3">
        <v>14</v>
      </c>
      <c r="V7" s="3">
        <v>24</v>
      </c>
    </row>
    <row r="8" spans="1:22" ht="45">
      <c r="A8" s="4">
        <f t="shared" ref="A8:A14" si="2">A7+1</f>
        <v>3</v>
      </c>
      <c r="B8" s="3" t="s">
        <v>111</v>
      </c>
      <c r="C8" s="17" t="s">
        <v>19</v>
      </c>
      <c r="D8" s="16" t="s">
        <v>19</v>
      </c>
      <c r="E8" s="8" t="s">
        <v>65</v>
      </c>
      <c r="F8" s="8" t="s">
        <v>36</v>
      </c>
      <c r="G8" s="8" t="s">
        <v>64</v>
      </c>
      <c r="H8" s="19" t="s">
        <v>20</v>
      </c>
      <c r="I8" s="21">
        <v>38642</v>
      </c>
      <c r="J8" s="13" t="s">
        <v>26</v>
      </c>
      <c r="K8" s="13" t="s">
        <v>27</v>
      </c>
      <c r="L8" s="12" t="s">
        <v>63</v>
      </c>
      <c r="M8" s="11">
        <v>10</v>
      </c>
      <c r="N8" s="10"/>
      <c r="O8" s="27">
        <f t="shared" si="1"/>
        <v>60.881999999999998</v>
      </c>
      <c r="P8" s="4">
        <f t="shared" si="0"/>
        <v>73</v>
      </c>
      <c r="Q8" s="3">
        <v>13</v>
      </c>
      <c r="R8" s="3">
        <v>9</v>
      </c>
      <c r="S8" s="3">
        <v>2</v>
      </c>
      <c r="T8" s="3">
        <v>10</v>
      </c>
      <c r="U8" s="3">
        <v>15</v>
      </c>
      <c r="V8" s="3">
        <v>24</v>
      </c>
    </row>
    <row r="9" spans="1:22" ht="45">
      <c r="A9" s="4">
        <f t="shared" si="2"/>
        <v>4</v>
      </c>
      <c r="B9" s="3" t="s">
        <v>113</v>
      </c>
      <c r="C9" s="17" t="s">
        <v>19</v>
      </c>
      <c r="D9" s="16" t="s">
        <v>19</v>
      </c>
      <c r="E9" s="8" t="s">
        <v>80</v>
      </c>
      <c r="F9" s="8" t="s">
        <v>79</v>
      </c>
      <c r="G9" s="8" t="s">
        <v>78</v>
      </c>
      <c r="H9" s="19" t="s">
        <v>21</v>
      </c>
      <c r="I9" s="21">
        <v>38097</v>
      </c>
      <c r="J9" s="13" t="s">
        <v>26</v>
      </c>
      <c r="K9" s="13" t="s">
        <v>27</v>
      </c>
      <c r="L9" s="12" t="s">
        <v>30</v>
      </c>
      <c r="M9" s="11">
        <v>11</v>
      </c>
      <c r="N9" s="10"/>
      <c r="O9" s="27">
        <f t="shared" si="1"/>
        <v>55.878</v>
      </c>
      <c r="P9" s="4">
        <f t="shared" si="0"/>
        <v>67</v>
      </c>
      <c r="Q9" s="3">
        <v>10</v>
      </c>
      <c r="R9" s="3">
        <v>11</v>
      </c>
      <c r="S9" s="3">
        <v>6</v>
      </c>
      <c r="T9" s="3">
        <v>7</v>
      </c>
      <c r="U9" s="3">
        <v>10</v>
      </c>
      <c r="V9" s="3">
        <v>23</v>
      </c>
    </row>
    <row r="10" spans="1:22" ht="45">
      <c r="A10" s="4">
        <f t="shared" si="2"/>
        <v>5</v>
      </c>
      <c r="B10" s="3" t="s">
        <v>112</v>
      </c>
      <c r="C10" s="17" t="s">
        <v>19</v>
      </c>
      <c r="D10" s="16" t="s">
        <v>19</v>
      </c>
      <c r="E10" s="8" t="s">
        <v>33</v>
      </c>
      <c r="F10" s="8" t="s">
        <v>34</v>
      </c>
      <c r="G10" s="8" t="s">
        <v>22</v>
      </c>
      <c r="H10" s="19" t="s">
        <v>21</v>
      </c>
      <c r="I10" s="21">
        <v>38031</v>
      </c>
      <c r="J10" s="13" t="s">
        <v>26</v>
      </c>
      <c r="K10" s="13" t="s">
        <v>27</v>
      </c>
      <c r="L10" s="12" t="s">
        <v>30</v>
      </c>
      <c r="M10" s="11">
        <v>11</v>
      </c>
      <c r="N10" s="10"/>
      <c r="O10" s="27">
        <f t="shared" si="1"/>
        <v>55.043999999999997</v>
      </c>
      <c r="P10" s="4">
        <f t="shared" si="0"/>
        <v>66</v>
      </c>
      <c r="Q10" s="3">
        <v>10</v>
      </c>
      <c r="R10" s="3">
        <v>12</v>
      </c>
      <c r="S10" s="3">
        <v>4</v>
      </c>
      <c r="T10" s="3">
        <v>10</v>
      </c>
      <c r="U10" s="3">
        <v>6</v>
      </c>
      <c r="V10" s="3">
        <v>24</v>
      </c>
    </row>
    <row r="11" spans="1:22" ht="60">
      <c r="A11" s="4">
        <f t="shared" si="2"/>
        <v>6</v>
      </c>
      <c r="B11" s="3" t="s">
        <v>102</v>
      </c>
      <c r="C11" s="17" t="s">
        <v>19</v>
      </c>
      <c r="D11" s="16" t="s">
        <v>19</v>
      </c>
      <c r="E11" s="8" t="s">
        <v>88</v>
      </c>
      <c r="F11" s="8" t="s">
        <v>34</v>
      </c>
      <c r="G11" s="8" t="s">
        <v>50</v>
      </c>
      <c r="H11" s="19" t="s">
        <v>21</v>
      </c>
      <c r="I11" s="18">
        <v>38891</v>
      </c>
      <c r="J11" s="13" t="s">
        <v>26</v>
      </c>
      <c r="K11" s="13" t="s">
        <v>27</v>
      </c>
      <c r="L11" s="12" t="s">
        <v>31</v>
      </c>
      <c r="M11" s="11">
        <v>9</v>
      </c>
      <c r="N11" s="10"/>
      <c r="O11" s="27">
        <f t="shared" si="1"/>
        <v>47.537999999999997</v>
      </c>
      <c r="P11" s="4">
        <f t="shared" si="0"/>
        <v>57</v>
      </c>
      <c r="Q11" s="3">
        <v>10</v>
      </c>
      <c r="R11" s="3">
        <v>8</v>
      </c>
      <c r="S11" s="3">
        <v>1</v>
      </c>
      <c r="T11" s="3">
        <v>19</v>
      </c>
      <c r="U11" s="3">
        <v>3</v>
      </c>
      <c r="V11" s="3">
        <v>16</v>
      </c>
    </row>
    <row r="12" spans="1:22" ht="45">
      <c r="A12" s="4">
        <f t="shared" si="2"/>
        <v>7</v>
      </c>
      <c r="B12" s="3" t="s">
        <v>100</v>
      </c>
      <c r="C12" s="17" t="s">
        <v>19</v>
      </c>
      <c r="D12" s="16" t="s">
        <v>19</v>
      </c>
      <c r="E12" s="8" t="s">
        <v>92</v>
      </c>
      <c r="F12" s="8" t="s">
        <v>94</v>
      </c>
      <c r="G12" s="8" t="s">
        <v>93</v>
      </c>
      <c r="H12" s="19" t="s">
        <v>21</v>
      </c>
      <c r="I12" s="18">
        <v>39072</v>
      </c>
      <c r="J12" s="13" t="s">
        <v>26</v>
      </c>
      <c r="K12" s="13" t="s">
        <v>27</v>
      </c>
      <c r="L12" s="12" t="s">
        <v>32</v>
      </c>
      <c r="M12" s="11">
        <v>9</v>
      </c>
      <c r="N12" s="10"/>
      <c r="O12" s="27">
        <f t="shared" si="1"/>
        <v>44.201999999999998</v>
      </c>
      <c r="P12" s="4">
        <f t="shared" si="0"/>
        <v>53</v>
      </c>
      <c r="Q12" s="3">
        <v>11</v>
      </c>
      <c r="R12" s="3">
        <v>7</v>
      </c>
      <c r="S12" s="3">
        <v>0</v>
      </c>
      <c r="T12" s="3">
        <v>11</v>
      </c>
      <c r="U12" s="3">
        <v>9</v>
      </c>
      <c r="V12" s="3">
        <v>15</v>
      </c>
    </row>
    <row r="13" spans="1:22" ht="60">
      <c r="A13" s="4">
        <f t="shared" si="2"/>
        <v>8</v>
      </c>
      <c r="B13" s="3" t="s">
        <v>108</v>
      </c>
      <c r="C13" s="17" t="s">
        <v>19</v>
      </c>
      <c r="D13" s="16" t="s">
        <v>19</v>
      </c>
      <c r="E13" s="8" t="s">
        <v>57</v>
      </c>
      <c r="F13" s="8" t="s">
        <v>56</v>
      </c>
      <c r="G13" s="8" t="s">
        <v>55</v>
      </c>
      <c r="H13" s="19" t="s">
        <v>20</v>
      </c>
      <c r="I13" s="18">
        <v>38783</v>
      </c>
      <c r="J13" s="13" t="s">
        <v>26</v>
      </c>
      <c r="K13" s="13" t="s">
        <v>27</v>
      </c>
      <c r="L13" s="12" t="s">
        <v>54</v>
      </c>
      <c r="M13" s="11">
        <v>9</v>
      </c>
      <c r="N13" s="10"/>
      <c r="O13" s="27">
        <f t="shared" si="1"/>
        <v>42.533999999999999</v>
      </c>
      <c r="P13" s="4">
        <f t="shared" si="0"/>
        <v>51</v>
      </c>
      <c r="Q13" s="3">
        <v>11</v>
      </c>
      <c r="R13" s="3">
        <v>9</v>
      </c>
      <c r="S13" s="3">
        <v>2</v>
      </c>
      <c r="T13" s="3">
        <v>8</v>
      </c>
      <c r="U13" s="3">
        <v>9</v>
      </c>
      <c r="V13" s="3">
        <v>12</v>
      </c>
    </row>
    <row r="14" spans="1:22" ht="60">
      <c r="A14" s="4">
        <f t="shared" si="2"/>
        <v>9</v>
      </c>
      <c r="B14" s="3" t="s">
        <v>114</v>
      </c>
      <c r="C14" s="17" t="s">
        <v>19</v>
      </c>
      <c r="D14" s="16" t="s">
        <v>53</v>
      </c>
      <c r="E14" s="8" t="s">
        <v>71</v>
      </c>
      <c r="F14" s="8" t="s">
        <v>70</v>
      </c>
      <c r="G14" s="8" t="s">
        <v>69</v>
      </c>
      <c r="H14" s="19" t="s">
        <v>21</v>
      </c>
      <c r="I14" s="18">
        <v>38321</v>
      </c>
      <c r="J14" s="13" t="s">
        <v>26</v>
      </c>
      <c r="K14" s="13" t="s">
        <v>27</v>
      </c>
      <c r="L14" s="12" t="s">
        <v>68</v>
      </c>
      <c r="M14" s="11">
        <v>11</v>
      </c>
      <c r="N14" s="10"/>
      <c r="O14" s="27">
        <f t="shared" si="1"/>
        <v>37.53</v>
      </c>
      <c r="P14" s="4">
        <f t="shared" si="0"/>
        <v>45</v>
      </c>
      <c r="Q14" s="3">
        <v>12</v>
      </c>
      <c r="R14" s="3">
        <v>6</v>
      </c>
      <c r="S14" s="3">
        <v>1</v>
      </c>
      <c r="T14" s="3">
        <v>8</v>
      </c>
      <c r="U14" s="3">
        <v>3</v>
      </c>
      <c r="V14" s="3">
        <v>15</v>
      </c>
    </row>
    <row r="15" spans="1:22" ht="75">
      <c r="A15" s="4">
        <v>10</v>
      </c>
      <c r="B15" s="3" t="s">
        <v>109</v>
      </c>
      <c r="C15" s="17" t="s">
        <v>19</v>
      </c>
      <c r="D15" s="16" t="s">
        <v>19</v>
      </c>
      <c r="E15" s="8" t="s">
        <v>92</v>
      </c>
      <c r="F15" s="8" t="s">
        <v>86</v>
      </c>
      <c r="G15" s="8" t="s">
        <v>72</v>
      </c>
      <c r="H15" s="19" t="s">
        <v>21</v>
      </c>
      <c r="I15" s="22">
        <v>38585</v>
      </c>
      <c r="J15" s="13" t="s">
        <v>26</v>
      </c>
      <c r="K15" s="13" t="s">
        <v>27</v>
      </c>
      <c r="L15" s="12" t="s">
        <v>91</v>
      </c>
      <c r="M15" s="11">
        <v>10</v>
      </c>
      <c r="N15" s="10"/>
      <c r="O15" s="27">
        <f t="shared" si="1"/>
        <v>30.857999999999997</v>
      </c>
      <c r="P15" s="4">
        <f t="shared" si="0"/>
        <v>37</v>
      </c>
      <c r="Q15" s="3">
        <v>10</v>
      </c>
      <c r="R15" s="3">
        <v>7</v>
      </c>
      <c r="S15" s="3">
        <v>1</v>
      </c>
      <c r="T15" s="3">
        <v>9</v>
      </c>
      <c r="U15" s="3">
        <v>2</v>
      </c>
      <c r="V15" s="3">
        <v>8</v>
      </c>
    </row>
    <row r="16" spans="1:22" ht="45">
      <c r="A16" s="4">
        <v>11</v>
      </c>
      <c r="B16" s="3" t="s">
        <v>101</v>
      </c>
      <c r="C16" s="17" t="s">
        <v>19</v>
      </c>
      <c r="D16" s="16" t="s">
        <v>53</v>
      </c>
      <c r="E16" s="8" t="s">
        <v>90</v>
      </c>
      <c r="F16" s="8" t="s">
        <v>73</v>
      </c>
      <c r="G16" s="8" t="s">
        <v>89</v>
      </c>
      <c r="H16" s="19" t="s">
        <v>21</v>
      </c>
      <c r="I16" s="18">
        <v>38689</v>
      </c>
      <c r="J16" s="13" t="s">
        <v>26</v>
      </c>
      <c r="K16" s="13" t="s">
        <v>27</v>
      </c>
      <c r="L16" s="12" t="s">
        <v>49</v>
      </c>
      <c r="M16" s="11">
        <v>9</v>
      </c>
      <c r="N16" s="10"/>
      <c r="O16" s="27">
        <f t="shared" si="1"/>
        <v>22.518000000000001</v>
      </c>
      <c r="P16" s="4">
        <f t="shared" si="0"/>
        <v>27</v>
      </c>
      <c r="Q16" s="3">
        <v>9</v>
      </c>
      <c r="R16" s="3">
        <v>6</v>
      </c>
      <c r="S16" s="3">
        <v>1</v>
      </c>
      <c r="T16" s="3">
        <v>7</v>
      </c>
      <c r="U16" s="3">
        <v>0</v>
      </c>
      <c r="V16" s="3">
        <v>4</v>
      </c>
    </row>
    <row r="17" spans="1:22" ht="45">
      <c r="A17" s="4">
        <v>12</v>
      </c>
      <c r="B17" s="3" t="s">
        <v>117</v>
      </c>
      <c r="C17" s="17" t="s">
        <v>38</v>
      </c>
      <c r="D17" s="16" t="s">
        <v>23</v>
      </c>
      <c r="E17" s="8" t="s">
        <v>43</v>
      </c>
      <c r="F17" s="8" t="s">
        <v>42</v>
      </c>
      <c r="G17" s="8" t="s">
        <v>41</v>
      </c>
      <c r="H17" s="15" t="s">
        <v>21</v>
      </c>
      <c r="I17" s="14">
        <v>38957</v>
      </c>
      <c r="J17" s="13" t="s">
        <v>26</v>
      </c>
      <c r="K17" s="13" t="s">
        <v>27</v>
      </c>
      <c r="L17" s="12" t="s">
        <v>40</v>
      </c>
      <c r="M17" s="11">
        <v>9</v>
      </c>
      <c r="N17" s="10"/>
      <c r="O17" s="27">
        <f t="shared" si="1"/>
        <v>22.518000000000001</v>
      </c>
      <c r="P17" s="4">
        <f t="shared" si="0"/>
        <v>27</v>
      </c>
      <c r="Q17" s="3">
        <v>10</v>
      </c>
      <c r="R17" s="3">
        <v>3</v>
      </c>
      <c r="S17" s="3">
        <v>0</v>
      </c>
      <c r="T17" s="3">
        <v>11</v>
      </c>
      <c r="U17" s="3">
        <v>0</v>
      </c>
      <c r="V17" s="3">
        <v>3</v>
      </c>
    </row>
    <row r="18" spans="1:22" ht="45">
      <c r="A18" s="4">
        <f>A17+1</f>
        <v>13</v>
      </c>
      <c r="B18" s="3" t="s">
        <v>104</v>
      </c>
      <c r="C18" s="17" t="s">
        <v>19</v>
      </c>
      <c r="D18" s="16" t="s">
        <v>62</v>
      </c>
      <c r="E18" s="8" t="s">
        <v>84</v>
      </c>
      <c r="F18" s="8" t="s">
        <v>73</v>
      </c>
      <c r="G18" s="8" t="s">
        <v>83</v>
      </c>
      <c r="H18" s="19" t="s">
        <v>21</v>
      </c>
      <c r="I18" s="18">
        <v>39109</v>
      </c>
      <c r="J18" s="13" t="s">
        <v>26</v>
      </c>
      <c r="K18" s="13" t="s">
        <v>27</v>
      </c>
      <c r="L18" s="12" t="s">
        <v>58</v>
      </c>
      <c r="M18" s="11">
        <v>9</v>
      </c>
      <c r="N18" s="10"/>
      <c r="O18" s="27">
        <f t="shared" si="1"/>
        <v>21.683999999999997</v>
      </c>
      <c r="P18" s="4">
        <f t="shared" si="0"/>
        <v>26</v>
      </c>
      <c r="Q18" s="3">
        <v>10</v>
      </c>
      <c r="R18" s="3">
        <v>3</v>
      </c>
      <c r="S18" s="3">
        <v>1</v>
      </c>
      <c r="T18" s="3">
        <v>8</v>
      </c>
      <c r="U18" s="3">
        <v>0</v>
      </c>
      <c r="V18" s="3">
        <v>4</v>
      </c>
    </row>
    <row r="19" spans="1:22" ht="60">
      <c r="A19" s="4">
        <f>A18+1</f>
        <v>14</v>
      </c>
      <c r="B19" s="3" t="s">
        <v>105</v>
      </c>
      <c r="C19" s="17" t="s">
        <v>19</v>
      </c>
      <c r="D19" s="16" t="s">
        <v>53</v>
      </c>
      <c r="E19" s="8" t="s">
        <v>74</v>
      </c>
      <c r="F19" s="8" t="s">
        <v>73</v>
      </c>
      <c r="G19" s="8" t="s">
        <v>72</v>
      </c>
      <c r="H19" s="19" t="s">
        <v>21</v>
      </c>
      <c r="I19" s="18">
        <v>38922</v>
      </c>
      <c r="J19" s="13" t="s">
        <v>26</v>
      </c>
      <c r="K19" s="13" t="s">
        <v>27</v>
      </c>
      <c r="L19" s="12" t="s">
        <v>68</v>
      </c>
      <c r="M19" s="11">
        <v>9</v>
      </c>
      <c r="N19" s="10"/>
      <c r="O19" s="27">
        <f t="shared" si="1"/>
        <v>21.683999999999997</v>
      </c>
      <c r="P19" s="4">
        <f t="shared" si="0"/>
        <v>26</v>
      </c>
      <c r="Q19" s="3">
        <v>10</v>
      </c>
      <c r="R19" s="3">
        <v>5</v>
      </c>
      <c r="S19" s="3">
        <v>0</v>
      </c>
      <c r="T19" s="3">
        <v>7</v>
      </c>
      <c r="U19" s="3">
        <v>0</v>
      </c>
      <c r="V19" s="3">
        <v>4</v>
      </c>
    </row>
    <row r="20" spans="1:22" ht="60">
      <c r="A20" s="4">
        <v>15</v>
      </c>
      <c r="B20" s="3" t="s">
        <v>99</v>
      </c>
      <c r="C20" s="17" t="s">
        <v>19</v>
      </c>
      <c r="D20" s="16" t="s">
        <v>53</v>
      </c>
      <c r="E20" s="8" t="s">
        <v>97</v>
      </c>
      <c r="F20" s="8" t="s">
        <v>96</v>
      </c>
      <c r="G20" s="8" t="s">
        <v>95</v>
      </c>
      <c r="H20" s="19" t="s">
        <v>20</v>
      </c>
      <c r="I20" s="18">
        <v>38930</v>
      </c>
      <c r="J20" s="13" t="s">
        <v>26</v>
      </c>
      <c r="K20" s="13" t="s">
        <v>27</v>
      </c>
      <c r="L20" s="12" t="s">
        <v>68</v>
      </c>
      <c r="M20" s="11">
        <v>9</v>
      </c>
      <c r="N20" s="10"/>
      <c r="O20" s="27">
        <f t="shared" si="1"/>
        <v>20.849999999999998</v>
      </c>
      <c r="P20" s="4">
        <f t="shared" si="0"/>
        <v>25</v>
      </c>
      <c r="Q20" s="3">
        <v>8</v>
      </c>
      <c r="R20" s="3">
        <v>6</v>
      </c>
      <c r="S20" s="3">
        <v>1</v>
      </c>
      <c r="T20" s="3">
        <v>6</v>
      </c>
      <c r="U20" s="3">
        <v>0</v>
      </c>
      <c r="V20" s="3">
        <v>4</v>
      </c>
    </row>
    <row r="21" spans="1:22" ht="45">
      <c r="A21" s="4">
        <f t="shared" ref="A21:A27" si="3">A20+1</f>
        <v>16</v>
      </c>
      <c r="B21" s="3" t="s">
        <v>103</v>
      </c>
      <c r="C21" s="17" t="s">
        <v>19</v>
      </c>
      <c r="D21" s="16" t="s">
        <v>19</v>
      </c>
      <c r="E21" s="8" t="s">
        <v>87</v>
      </c>
      <c r="F21" s="8" t="s">
        <v>86</v>
      </c>
      <c r="G21" s="8" t="s">
        <v>66</v>
      </c>
      <c r="H21" s="19" t="s">
        <v>21</v>
      </c>
      <c r="I21" s="18">
        <v>38800</v>
      </c>
      <c r="J21" s="13" t="s">
        <v>26</v>
      </c>
      <c r="K21" s="13" t="s">
        <v>27</v>
      </c>
      <c r="L21" s="12" t="s">
        <v>85</v>
      </c>
      <c r="M21" s="11">
        <v>9</v>
      </c>
      <c r="N21" s="10"/>
      <c r="O21" s="27">
        <f t="shared" si="1"/>
        <v>20.849999999999998</v>
      </c>
      <c r="P21" s="4">
        <f t="shared" si="0"/>
        <v>25</v>
      </c>
      <c r="Q21" s="3">
        <v>8</v>
      </c>
      <c r="R21" s="3">
        <v>4</v>
      </c>
      <c r="S21" s="3">
        <v>0</v>
      </c>
      <c r="T21" s="3">
        <v>5</v>
      </c>
      <c r="U21" s="3">
        <v>0</v>
      </c>
      <c r="V21" s="3">
        <v>8</v>
      </c>
    </row>
    <row r="22" spans="1:22" ht="45">
      <c r="A22" s="4">
        <f t="shared" si="3"/>
        <v>17</v>
      </c>
      <c r="B22" s="3" t="s">
        <v>107</v>
      </c>
      <c r="C22" s="17" t="s">
        <v>19</v>
      </c>
      <c r="D22" s="16" t="s">
        <v>62</v>
      </c>
      <c r="E22" s="8" t="s">
        <v>61</v>
      </c>
      <c r="F22" s="8" t="s">
        <v>60</v>
      </c>
      <c r="G22" s="8" t="s">
        <v>59</v>
      </c>
      <c r="H22" s="19" t="s">
        <v>21</v>
      </c>
      <c r="I22" s="18">
        <v>38800</v>
      </c>
      <c r="J22" s="13" t="s">
        <v>26</v>
      </c>
      <c r="K22" s="13" t="s">
        <v>27</v>
      </c>
      <c r="L22" s="12" t="s">
        <v>58</v>
      </c>
      <c r="M22" s="11">
        <v>9</v>
      </c>
      <c r="N22" s="10"/>
      <c r="O22" s="27">
        <f t="shared" si="1"/>
        <v>20.015999999999998</v>
      </c>
      <c r="P22" s="4">
        <f t="shared" si="0"/>
        <v>24</v>
      </c>
      <c r="Q22" s="3">
        <v>9</v>
      </c>
      <c r="R22" s="3">
        <v>3</v>
      </c>
      <c r="S22" s="3">
        <v>1</v>
      </c>
      <c r="T22" s="3">
        <v>7</v>
      </c>
      <c r="U22" s="3">
        <v>0</v>
      </c>
      <c r="V22" s="3">
        <v>4</v>
      </c>
    </row>
    <row r="23" spans="1:22" ht="60">
      <c r="A23" s="4">
        <f t="shared" si="3"/>
        <v>18</v>
      </c>
      <c r="B23" s="3" t="s">
        <v>116</v>
      </c>
      <c r="C23" s="17" t="s">
        <v>38</v>
      </c>
      <c r="D23" s="16" t="s">
        <v>48</v>
      </c>
      <c r="E23" s="8" t="s">
        <v>47</v>
      </c>
      <c r="F23" s="8" t="s">
        <v>46</v>
      </c>
      <c r="G23" s="8" t="s">
        <v>45</v>
      </c>
      <c r="H23" s="19" t="s">
        <v>21</v>
      </c>
      <c r="I23" s="18">
        <v>38020</v>
      </c>
      <c r="J23" s="13" t="s">
        <v>26</v>
      </c>
      <c r="K23" s="13" t="s">
        <v>27</v>
      </c>
      <c r="L23" s="12" t="s">
        <v>44</v>
      </c>
      <c r="M23" s="11">
        <v>11</v>
      </c>
      <c r="N23" s="10"/>
      <c r="O23" s="27">
        <f t="shared" si="1"/>
        <v>20.015999999999998</v>
      </c>
      <c r="P23" s="4">
        <f t="shared" si="0"/>
        <v>24</v>
      </c>
      <c r="Q23" s="3">
        <v>6</v>
      </c>
      <c r="R23" s="3">
        <v>4</v>
      </c>
      <c r="S23" s="3">
        <v>1</v>
      </c>
      <c r="T23" s="3">
        <v>10</v>
      </c>
      <c r="U23" s="3">
        <v>0</v>
      </c>
      <c r="V23" s="3">
        <v>3</v>
      </c>
    </row>
    <row r="24" spans="1:22" ht="45">
      <c r="A24" s="4">
        <f t="shared" si="3"/>
        <v>19</v>
      </c>
      <c r="B24" s="3" t="s">
        <v>106</v>
      </c>
      <c r="C24" s="17" t="s">
        <v>19</v>
      </c>
      <c r="D24" s="16" t="s">
        <v>53</v>
      </c>
      <c r="E24" s="8" t="s">
        <v>67</v>
      </c>
      <c r="F24" s="8" t="s">
        <v>46</v>
      </c>
      <c r="G24" s="8" t="s">
        <v>66</v>
      </c>
      <c r="H24" s="19" t="s">
        <v>21</v>
      </c>
      <c r="I24" s="18">
        <v>39012</v>
      </c>
      <c r="J24" s="13" t="s">
        <v>26</v>
      </c>
      <c r="K24" s="13" t="s">
        <v>27</v>
      </c>
      <c r="L24" s="12" t="s">
        <v>49</v>
      </c>
      <c r="M24" s="11">
        <v>9</v>
      </c>
      <c r="N24" s="10"/>
      <c r="O24" s="27">
        <f t="shared" si="1"/>
        <v>15.011999999999999</v>
      </c>
      <c r="P24" s="4">
        <f t="shared" si="0"/>
        <v>18</v>
      </c>
      <c r="Q24" s="3">
        <v>8</v>
      </c>
      <c r="R24" s="3">
        <v>3</v>
      </c>
      <c r="S24" s="3">
        <v>0</v>
      </c>
      <c r="T24" s="3">
        <v>3</v>
      </c>
      <c r="U24" s="3">
        <v>0</v>
      </c>
      <c r="V24" s="3">
        <v>4</v>
      </c>
    </row>
    <row r="25" spans="1:22" ht="45">
      <c r="A25" s="4">
        <f t="shared" si="3"/>
        <v>20</v>
      </c>
      <c r="B25" s="23"/>
      <c r="C25" s="24" t="s">
        <v>19</v>
      </c>
      <c r="D25" s="25" t="s">
        <v>62</v>
      </c>
      <c r="E25" s="26" t="s">
        <v>82</v>
      </c>
      <c r="F25" s="26" t="s">
        <v>81</v>
      </c>
      <c r="G25" s="26" t="s">
        <v>59</v>
      </c>
      <c r="H25" s="19" t="s">
        <v>21</v>
      </c>
      <c r="I25" s="18">
        <v>38890</v>
      </c>
      <c r="J25" s="13" t="s">
        <v>26</v>
      </c>
      <c r="K25" s="13" t="s">
        <v>27</v>
      </c>
      <c r="L25" s="12" t="s">
        <v>58</v>
      </c>
      <c r="M25" s="11">
        <v>9</v>
      </c>
      <c r="N25" s="10"/>
      <c r="O25" s="27">
        <f t="shared" si="1"/>
        <v>0</v>
      </c>
      <c r="P25" s="4">
        <f t="shared" si="0"/>
        <v>0</v>
      </c>
      <c r="Q25" s="3"/>
      <c r="R25" s="3"/>
      <c r="S25" s="3"/>
      <c r="T25" s="3"/>
      <c r="U25" s="3"/>
      <c r="V25" s="3"/>
    </row>
    <row r="26" spans="1:22" ht="45">
      <c r="A26" s="4">
        <f t="shared" si="3"/>
        <v>21</v>
      </c>
      <c r="B26" s="23"/>
      <c r="C26" s="24" t="s">
        <v>19</v>
      </c>
      <c r="D26" s="25" t="s">
        <v>77</v>
      </c>
      <c r="E26" s="26" t="s">
        <v>76</v>
      </c>
      <c r="F26" s="26" t="s">
        <v>60</v>
      </c>
      <c r="G26" s="26" t="s">
        <v>59</v>
      </c>
      <c r="H26" s="19" t="s">
        <v>21</v>
      </c>
      <c r="I26" s="18">
        <v>38373</v>
      </c>
      <c r="J26" s="13" t="s">
        <v>26</v>
      </c>
      <c r="K26" s="13" t="s">
        <v>27</v>
      </c>
      <c r="L26" s="12" t="s">
        <v>75</v>
      </c>
      <c r="M26" s="11">
        <v>11</v>
      </c>
      <c r="N26" s="10"/>
      <c r="O26" s="27">
        <f t="shared" si="1"/>
        <v>0</v>
      </c>
      <c r="P26" s="4">
        <f t="shared" si="0"/>
        <v>0</v>
      </c>
      <c r="Q26" s="3"/>
      <c r="R26" s="3"/>
      <c r="S26" s="3"/>
      <c r="T26" s="3"/>
      <c r="U26" s="3"/>
      <c r="V26" s="3"/>
    </row>
    <row r="27" spans="1:22" ht="45">
      <c r="A27" s="4">
        <f t="shared" si="3"/>
        <v>22</v>
      </c>
      <c r="B27" s="3"/>
      <c r="C27" s="24" t="s">
        <v>19</v>
      </c>
      <c r="D27" s="25" t="s">
        <v>53</v>
      </c>
      <c r="E27" s="26" t="s">
        <v>52</v>
      </c>
      <c r="F27" s="26" t="s">
        <v>51</v>
      </c>
      <c r="G27" s="26" t="s">
        <v>50</v>
      </c>
      <c r="H27" s="19" t="s">
        <v>21</v>
      </c>
      <c r="I27" s="18">
        <v>38374</v>
      </c>
      <c r="J27" s="13" t="s">
        <v>26</v>
      </c>
      <c r="K27" s="13" t="s">
        <v>27</v>
      </c>
      <c r="L27" s="12" t="s">
        <v>49</v>
      </c>
      <c r="M27" s="11">
        <v>10</v>
      </c>
      <c r="N27" s="10"/>
      <c r="O27" s="27">
        <f t="shared" si="1"/>
        <v>0</v>
      </c>
      <c r="P27" s="4">
        <f t="shared" si="0"/>
        <v>0</v>
      </c>
      <c r="Q27" s="3"/>
      <c r="R27" s="3"/>
      <c r="S27" s="3"/>
      <c r="T27" s="3"/>
      <c r="U27" s="3"/>
      <c r="V27" s="3"/>
    </row>
  </sheetData>
  <autoFilter ref="A5:V27">
    <filterColumn colId="12"/>
    <filterColumn colId="14"/>
    <sortState ref="A6:V27">
      <sortCondition descending="1" ref="P6:P27"/>
    </sortState>
  </autoFilter>
  <sortState ref="D6:M25">
    <sortCondition ref="E6:E25"/>
  </sortState>
  <dataValidations count="3">
    <dataValidation type="list" allowBlank="1" showInputMessage="1" showErrorMessage="1" sqref="H6:H27">
      <formula1>пол</formula1>
    </dataValidation>
    <dataValidation type="list" allowBlank="1" showInputMessage="1" showErrorMessage="1" sqref="J6:J27">
      <formula1>гражданство</formula1>
    </dataValidation>
    <dataValidation type="list" allowBlank="1" showInputMessage="1" showErrorMessage="1" sqref="M6:M27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[3]Предметы!#REF!</xm:f>
          </x14:formula1>
          <xm:sqref>N6:N27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9-11 класс</vt:lpstr>
      <vt:lpstr>'9-11 класс'!Заголовки_для_печати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204</cp:lastModifiedBy>
  <cp:lastPrinted>2017-12-28T08:57:35Z</cp:lastPrinted>
  <dcterms:created xsi:type="dcterms:W3CDTF">2014-12-24T12:13:51Z</dcterms:created>
  <dcterms:modified xsi:type="dcterms:W3CDTF">2022-02-22T11:13:11Z</dcterms:modified>
</cp:coreProperties>
</file>